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nthly Budg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 &quot;₺&quot;;-#,##0 &quot;₺&quot;"/>
    <numFmt numFmtId="165" formatCode="0.0%"/>
  </numFmts>
  <fonts count="5">
    <font>
      <name val="Calibri"/>
      <family val="2"/>
      <color theme="1"/>
      <sz val="11"/>
      <scheme val="minor"/>
    </font>
    <font>
      <b val="1"/>
      <color rgb="0016254A"/>
      <sz val="18"/>
    </font>
    <font>
      <i val="1"/>
      <color rgb="004A5878"/>
      <sz val="10"/>
    </font>
    <font>
      <b val="1"/>
      <color rgb="0016254A"/>
    </font>
    <font>
      <b val="1"/>
      <color rgb="00FFFFFF"/>
    </font>
  </fonts>
  <fills count="6">
    <fill>
      <patternFill/>
    </fill>
    <fill>
      <patternFill patternType="gray125"/>
    </fill>
    <fill>
      <patternFill patternType="solid">
        <fgColor rgb="00FFF6D6"/>
      </patternFill>
    </fill>
    <fill>
      <patternFill patternType="solid">
        <fgColor rgb="0016254A"/>
      </patternFill>
    </fill>
    <fill>
      <patternFill patternType="solid">
        <fgColor rgb="00E8F2FF"/>
      </patternFill>
    </fill>
    <fill>
      <patternFill patternType="solid">
        <fgColor rgb="002F8BFF"/>
      </patternFill>
    </fill>
  </fills>
  <borders count="2">
    <border>
      <left/>
      <right/>
      <top/>
      <bottom/>
      <diagonal/>
    </border>
    <border>
      <left style="thin">
        <color rgb="00E3E9F3"/>
      </left>
      <right style="thin">
        <color rgb="00E3E9F3"/>
      </right>
      <top style="thin">
        <color rgb="00E3E9F3"/>
      </top>
      <bottom style="thin">
        <color rgb="00E3E9F3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1" pivotButton="0" quotePrefix="0" xfId="0"/>
    <xf numFmtId="0" fontId="4" fillId="3" borderId="0" pivotButton="0" quotePrefix="0" xfId="0"/>
    <xf numFmtId="0" fontId="4" fillId="3" borderId="0" applyAlignment="1" pivotButton="0" quotePrefix="0" xfId="0">
      <alignment horizontal="center"/>
    </xf>
    <xf numFmtId="0" fontId="0" fillId="0" borderId="1" pivotButton="0" quotePrefix="0" xfId="0"/>
    <xf numFmtId="164" fontId="0" fillId="2" borderId="1" pivotButton="0" quotePrefix="0" xfId="0"/>
    <xf numFmtId="164" fontId="0" fillId="0" borderId="1" pivotButton="0" quotePrefix="0" xfId="0"/>
    <xf numFmtId="0" fontId="3" fillId="4" borderId="0" pivotButton="0" quotePrefix="0" xfId="0"/>
    <xf numFmtId="164" fontId="3" fillId="4" borderId="1" pivotButton="0" quotePrefix="0" xfId="0"/>
    <xf numFmtId="0" fontId="0" fillId="4" borderId="0" pivotButton="0" quotePrefix="0" xfId="0"/>
    <xf numFmtId="0" fontId="4" fillId="5" borderId="0" pivotButton="0" quotePrefix="0" xfId="0"/>
    <xf numFmtId="0" fontId="4" fillId="5" borderId="0" applyAlignment="1" pivotButton="0" quotePrefix="0" xfId="0">
      <alignment horizontal="center"/>
    </xf>
    <xf numFmtId="0" fontId="0" fillId="5" borderId="0" pivotButton="0" quotePrefix="0" xfId="0"/>
    <xf numFmtId="164" fontId="3" fillId="0" borderId="1" pivotButton="0" quotePrefix="0" xfId="0"/>
    <xf numFmtId="165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8" customWidth="1" min="3" max="3"/>
    <col width="18" customWidth="1" min="4" max="4"/>
    <col width="14" customWidth="1" min="5" max="5"/>
  </cols>
  <sheetData>
    <row r="1">
      <c r="A1" s="1" t="inlineStr">
        <is>
          <t>Monthly Budget Template</t>
        </is>
      </c>
    </row>
    <row r="2">
      <c r="A2" s="2" t="inlineStr">
        <is>
          <t>butce.app | Fill in the yellow cells, the rest is calculated.</t>
        </is>
      </c>
    </row>
    <row r="3">
      <c r="A3" s="3" t="inlineStr">
        <is>
          <t>Month:</t>
        </is>
      </c>
      <c r="B3" s="4" t="n"/>
    </row>
    <row r="5">
      <c r="A5" s="5" t="inlineStr">
        <is>
          <t>INCOME</t>
        </is>
      </c>
      <c r="B5" s="6" t="inlineStr">
        <is>
          <t>Planned (₺)</t>
        </is>
      </c>
      <c r="C5" s="6" t="inlineStr">
        <is>
          <t>Actual (₺)</t>
        </is>
      </c>
      <c r="D5" s="6" t="inlineStr">
        <is>
          <t>Difference (₺)</t>
        </is>
      </c>
      <c r="E5" s="6" t="inlineStr">
        <is>
          <t>Status</t>
        </is>
      </c>
    </row>
    <row r="6">
      <c r="A6" s="7" t="inlineStr">
        <is>
          <t>Salary</t>
        </is>
      </c>
      <c r="B6" s="8" t="n">
        <v>45000</v>
      </c>
      <c r="C6" s="8" t="n"/>
      <c r="D6" s="9">
        <f>C6-B6</f>
        <v/>
      </c>
      <c r="E6" s="7">
        <f>IF(C6="","",IF(C6&lt;B6,"Below plan","OK"))</f>
        <v/>
      </c>
    </row>
    <row r="7">
      <c r="A7" s="7" t="inlineStr">
        <is>
          <t>Side income</t>
        </is>
      </c>
      <c r="B7" s="8" t="n">
        <v>0</v>
      </c>
      <c r="C7" s="8" t="n"/>
      <c r="D7" s="9">
        <f>C7-B7</f>
        <v/>
      </c>
      <c r="E7" s="7">
        <f>IF(C7="","",IF(C7&lt;B7,"Below plan","OK"))</f>
        <v/>
      </c>
    </row>
    <row r="8">
      <c r="A8" s="7" t="inlineStr">
        <is>
          <t>Other income</t>
        </is>
      </c>
      <c r="B8" s="8" t="n">
        <v>0</v>
      </c>
      <c r="C8" s="8" t="n"/>
      <c r="D8" s="9">
        <f>C8-B8</f>
        <v/>
      </c>
      <c r="E8" s="7">
        <f>IF(C8="","",IF(C8&lt;B8,"Below plan","OK"))</f>
        <v/>
      </c>
    </row>
    <row r="9">
      <c r="A9" s="10" t="inlineStr">
        <is>
          <t>Total</t>
        </is>
      </c>
      <c r="B9" s="11">
        <f>SUM(B6:B8)</f>
        <v/>
      </c>
      <c r="C9" s="11">
        <f>SUM(C6:C8)</f>
        <v/>
      </c>
      <c r="D9" s="11">
        <f>SUM(D6:D8)</f>
        <v/>
      </c>
      <c r="E9" s="12" t="n"/>
    </row>
    <row r="11">
      <c r="A11" s="5" t="inlineStr">
        <is>
          <t>FIXED COSTS</t>
        </is>
      </c>
      <c r="B11" s="6" t="inlineStr">
        <is>
          <t>Planned (₺)</t>
        </is>
      </c>
      <c r="C11" s="6" t="inlineStr">
        <is>
          <t>Actual (₺)</t>
        </is>
      </c>
      <c r="D11" s="6" t="inlineStr">
        <is>
          <t>Difference (₺)</t>
        </is>
      </c>
      <c r="E11" s="6" t="inlineStr">
        <is>
          <t>Status</t>
        </is>
      </c>
    </row>
    <row r="12">
      <c r="A12" s="7" t="inlineStr">
        <is>
          <t>Rent / mortgage</t>
        </is>
      </c>
      <c r="B12" s="8" t="n">
        <v>15000</v>
      </c>
      <c r="C12" s="8" t="n"/>
      <c r="D12" s="9">
        <f>C12-B12</f>
        <v/>
      </c>
      <c r="E12" s="7">
        <f>IF(C12="","",IF(C12&gt;B12,"Over","On budget"))</f>
        <v/>
      </c>
    </row>
    <row r="13">
      <c r="A13" s="7" t="inlineStr">
        <is>
          <t>Building fees</t>
        </is>
      </c>
      <c r="B13" s="8" t="n">
        <v>1200</v>
      </c>
      <c r="C13" s="8" t="n"/>
      <c r="D13" s="9">
        <f>C13-B13</f>
        <v/>
      </c>
      <c r="E13" s="7">
        <f>IF(C13="","",IF(C13&gt;B13,"Over","On budget"))</f>
        <v/>
      </c>
    </row>
    <row r="14">
      <c r="A14" s="7" t="inlineStr">
        <is>
          <t>Electricity</t>
        </is>
      </c>
      <c r="B14" s="8" t="n">
        <v>900</v>
      </c>
      <c r="C14" s="8" t="n"/>
      <c r="D14" s="9">
        <f>C14-B14</f>
        <v/>
      </c>
      <c r="E14" s="7">
        <f>IF(C14="","",IF(C14&gt;B14,"Over","On budget"))</f>
        <v/>
      </c>
    </row>
    <row r="15">
      <c r="A15" s="7" t="inlineStr">
        <is>
          <t>Water</t>
        </is>
      </c>
      <c r="B15" s="8" t="n">
        <v>450</v>
      </c>
      <c r="C15" s="8" t="n"/>
      <c r="D15" s="9">
        <f>C15-B15</f>
        <v/>
      </c>
      <c r="E15" s="7">
        <f>IF(C15="","",IF(C15&gt;B15,"Over","On budget"))</f>
        <v/>
      </c>
    </row>
    <row r="16">
      <c r="A16" s="7" t="inlineStr">
        <is>
          <t>Gas</t>
        </is>
      </c>
      <c r="B16" s="8" t="n">
        <v>1200</v>
      </c>
      <c r="C16" s="8" t="n"/>
      <c r="D16" s="9">
        <f>C16-B16</f>
        <v/>
      </c>
      <c r="E16" s="7">
        <f>IF(C16="","",IF(C16&gt;B16,"Over","On budget"))</f>
        <v/>
      </c>
    </row>
    <row r="17">
      <c r="A17" s="7" t="inlineStr">
        <is>
          <t>Internet and phone</t>
        </is>
      </c>
      <c r="B17" s="8" t="n">
        <v>1100</v>
      </c>
      <c r="C17" s="8" t="n"/>
      <c r="D17" s="9">
        <f>C17-B17</f>
        <v/>
      </c>
      <c r="E17" s="7">
        <f>IF(C17="","",IF(C17&gt;B17,"Over","On budget"))</f>
        <v/>
      </c>
    </row>
    <row r="18">
      <c r="A18" s="7" t="inlineStr">
        <is>
          <t>Credit card installments</t>
        </is>
      </c>
      <c r="B18" s="8" t="n">
        <v>2500</v>
      </c>
      <c r="C18" s="8" t="n"/>
      <c r="D18" s="9">
        <f>C18-B18</f>
        <v/>
      </c>
      <c r="E18" s="7">
        <f>IF(C18="","",IF(C18&gt;B18,"Over","On budget"))</f>
        <v/>
      </c>
    </row>
    <row r="19">
      <c r="A19" s="7" t="inlineStr">
        <is>
          <t>Loan installment</t>
        </is>
      </c>
      <c r="B19" s="8" t="n">
        <v>0</v>
      </c>
      <c r="C19" s="8" t="n"/>
      <c r="D19" s="9">
        <f>C19-B19</f>
        <v/>
      </c>
      <c r="E19" s="7">
        <f>IF(C19="","",IF(C19&gt;B19,"Over","On budget"))</f>
        <v/>
      </c>
    </row>
    <row r="20">
      <c r="A20" s="7" t="inlineStr">
        <is>
          <t>Insurance</t>
        </is>
      </c>
      <c r="B20" s="8" t="n">
        <v>0</v>
      </c>
      <c r="C20" s="8" t="n"/>
      <c r="D20" s="9">
        <f>C20-B20</f>
        <v/>
      </c>
      <c r="E20" s="7">
        <f>IF(C20="","",IF(C20&gt;B20,"Over","On budget"))</f>
        <v/>
      </c>
    </row>
    <row r="21">
      <c r="A21" s="7" t="inlineStr">
        <is>
          <t>Subscriptions</t>
        </is>
      </c>
      <c r="B21" s="8" t="n">
        <v>500</v>
      </c>
      <c r="C21" s="8" t="n"/>
      <c r="D21" s="9">
        <f>C21-B21</f>
        <v/>
      </c>
      <c r="E21" s="7">
        <f>IF(C21="","",IF(C21&gt;B21,"Over","On budget"))</f>
        <v/>
      </c>
    </row>
    <row r="22">
      <c r="A22" s="10" t="inlineStr">
        <is>
          <t>Total</t>
        </is>
      </c>
      <c r="B22" s="11">
        <f>SUM(B12:B21)</f>
        <v/>
      </c>
      <c r="C22" s="11">
        <f>SUM(C12:C21)</f>
        <v/>
      </c>
      <c r="D22" s="11">
        <f>SUM(D12:D21)</f>
        <v/>
      </c>
      <c r="E22" s="12" t="n"/>
    </row>
    <row r="24">
      <c r="A24" s="5" t="inlineStr">
        <is>
          <t>VARIABLE COSTS</t>
        </is>
      </c>
      <c r="B24" s="6" t="inlineStr">
        <is>
          <t>Planned (₺)</t>
        </is>
      </c>
      <c r="C24" s="6" t="inlineStr">
        <is>
          <t>Actual (₺)</t>
        </is>
      </c>
      <c r="D24" s="6" t="inlineStr">
        <is>
          <t>Difference (₺)</t>
        </is>
      </c>
      <c r="E24" s="6" t="inlineStr">
        <is>
          <t>Status</t>
        </is>
      </c>
    </row>
    <row r="25">
      <c r="A25" s="7" t="inlineStr">
        <is>
          <t>Groceries</t>
        </is>
      </c>
      <c r="B25" s="8" t="n">
        <v>9000</v>
      </c>
      <c r="C25" s="8" t="n"/>
      <c r="D25" s="9">
        <f>C25-B25</f>
        <v/>
      </c>
      <c r="E25" s="7">
        <f>IF(C25="","",IF(C25&gt;B25,"Over","On budget"))</f>
        <v/>
      </c>
    </row>
    <row r="26">
      <c r="A26" s="7" t="inlineStr">
        <is>
          <t>Transport</t>
        </is>
      </c>
      <c r="B26" s="8" t="n">
        <v>2800</v>
      </c>
      <c r="C26" s="8" t="n"/>
      <c r="D26" s="9">
        <f>C26-B26</f>
        <v/>
      </c>
      <c r="E26" s="7">
        <f>IF(C26="","",IF(C26&gt;B26,"Over","On budget"))</f>
        <v/>
      </c>
    </row>
    <row r="27">
      <c r="A27" s="7" t="inlineStr">
        <is>
          <t>Eating out</t>
        </is>
      </c>
      <c r="B27" s="8" t="n">
        <v>1500</v>
      </c>
      <c r="C27" s="8" t="n"/>
      <c r="D27" s="9">
        <f>C27-B27</f>
        <v/>
      </c>
      <c r="E27" s="7">
        <f>IF(C27="","",IF(C27&gt;B27,"Over","On budget"))</f>
        <v/>
      </c>
    </row>
    <row r="28">
      <c r="A28" s="7" t="inlineStr">
        <is>
          <t>Clothing</t>
        </is>
      </c>
      <c r="B28" s="8" t="n">
        <v>800</v>
      </c>
      <c r="C28" s="8" t="n"/>
      <c r="D28" s="9">
        <f>C28-B28</f>
        <v/>
      </c>
      <c r="E28" s="7">
        <f>IF(C28="","",IF(C28&gt;B28,"Over","On budget"))</f>
        <v/>
      </c>
    </row>
    <row r="29">
      <c r="A29" s="7" t="inlineStr">
        <is>
          <t>Health</t>
        </is>
      </c>
      <c r="B29" s="8" t="n">
        <v>500</v>
      </c>
      <c r="C29" s="8" t="n"/>
      <c r="D29" s="9">
        <f>C29-B29</f>
        <v/>
      </c>
      <c r="E29" s="7">
        <f>IF(C29="","",IF(C29&gt;B29,"Over","On budget"))</f>
        <v/>
      </c>
    </row>
    <row r="30">
      <c r="A30" s="7" t="inlineStr">
        <is>
          <t>Entertainment and hobbies</t>
        </is>
      </c>
      <c r="B30" s="8" t="n">
        <v>800</v>
      </c>
      <c r="C30" s="8" t="n"/>
      <c r="D30" s="9">
        <f>C30-B30</f>
        <v/>
      </c>
      <c r="E30" s="7">
        <f>IF(C30="","",IF(C30&gt;B30,"Over","On budget"))</f>
        <v/>
      </c>
    </row>
    <row r="31">
      <c r="A31" s="7" t="inlineStr">
        <is>
          <t>Personal care</t>
        </is>
      </c>
      <c r="B31" s="8" t="n">
        <v>500</v>
      </c>
      <c r="C31" s="8" t="n"/>
      <c r="D31" s="9">
        <f>C31-B31</f>
        <v/>
      </c>
      <c r="E31" s="7">
        <f>IF(C31="","",IF(C31&gt;B31,"Over","On budget"))</f>
        <v/>
      </c>
    </row>
    <row r="32">
      <c r="A32" s="7" t="inlineStr">
        <is>
          <t>Gifts</t>
        </is>
      </c>
      <c r="B32" s="8" t="n">
        <v>250</v>
      </c>
      <c r="C32" s="8" t="n"/>
      <c r="D32" s="9">
        <f>C32-B32</f>
        <v/>
      </c>
      <c r="E32" s="7">
        <f>IF(C32="","",IF(C32&gt;B32,"Over","On budget"))</f>
        <v/>
      </c>
    </row>
    <row r="33">
      <c r="A33" s="7" t="inlineStr">
        <is>
          <t>Seasonal costs share</t>
        </is>
      </c>
      <c r="B33" s="8" t="n">
        <v>1500</v>
      </c>
      <c r="C33" s="8" t="n"/>
      <c r="D33" s="9">
        <f>C33-B33</f>
        <v/>
      </c>
      <c r="E33" s="7">
        <f>IF(C33="","",IF(C33&gt;B33,"Over","On budget"))</f>
        <v/>
      </c>
    </row>
    <row r="34">
      <c r="A34" s="7" t="inlineStr">
        <is>
          <t>Other</t>
        </is>
      </c>
      <c r="B34" s="8" t="n">
        <v>0</v>
      </c>
      <c r="C34" s="8" t="n"/>
      <c r="D34" s="9">
        <f>C34-B34</f>
        <v/>
      </c>
      <c r="E34" s="7">
        <f>IF(C34="","",IF(C34&gt;B34,"Over","On budget"))</f>
        <v/>
      </c>
    </row>
    <row r="35">
      <c r="A35" s="10" t="inlineStr">
        <is>
          <t>Total</t>
        </is>
      </c>
      <c r="B35" s="11">
        <f>SUM(B25:B34)</f>
        <v/>
      </c>
      <c r="C35" s="11">
        <f>SUM(C25:C34)</f>
        <v/>
      </c>
      <c r="D35" s="11">
        <f>SUM(D25:D34)</f>
        <v/>
      </c>
      <c r="E35" s="12" t="n"/>
    </row>
    <row r="37">
      <c r="A37" s="5" t="inlineStr">
        <is>
          <t>SAVINGS</t>
        </is>
      </c>
      <c r="B37" s="6" t="inlineStr">
        <is>
          <t>Planned (₺)</t>
        </is>
      </c>
      <c r="C37" s="6" t="inlineStr">
        <is>
          <t>Actual (₺)</t>
        </is>
      </c>
      <c r="D37" s="6" t="inlineStr">
        <is>
          <t>Difference (₺)</t>
        </is>
      </c>
      <c r="E37" s="6" t="inlineStr">
        <is>
          <t>Status</t>
        </is>
      </c>
    </row>
    <row r="38">
      <c r="A38" s="7" t="inlineStr">
        <is>
          <t>Emergency fund</t>
        </is>
      </c>
      <c r="B38" s="8" t="n">
        <v>3000</v>
      </c>
      <c r="C38" s="8" t="n"/>
      <c r="D38" s="9">
        <f>C38-B38</f>
        <v/>
      </c>
      <c r="E38" s="7">
        <f>IF(C38="","",IF(C38&gt;B38,"Over","On budget"))</f>
        <v/>
      </c>
    </row>
    <row r="39">
      <c r="A39" s="7" t="inlineStr">
        <is>
          <t>Goal savings</t>
        </is>
      </c>
      <c r="B39" s="8" t="n">
        <v>1500</v>
      </c>
      <c r="C39" s="8" t="n"/>
      <c r="D39" s="9">
        <f>C39-B39</f>
        <v/>
      </c>
      <c r="E39" s="7">
        <f>IF(C39="","",IF(C39&gt;B39,"Over","On budget"))</f>
        <v/>
      </c>
    </row>
    <row r="40">
      <c r="A40" s="10" t="inlineStr">
        <is>
          <t>Total</t>
        </is>
      </c>
      <c r="B40" s="11">
        <f>SUM(B38:B39)</f>
        <v/>
      </c>
      <c r="C40" s="11">
        <f>SUM(C38:C39)</f>
        <v/>
      </c>
      <c r="D40" s="11">
        <f>SUM(D38:D39)</f>
        <v/>
      </c>
      <c r="E40" s="12" t="n"/>
    </row>
    <row r="42">
      <c r="A42" s="13" t="inlineStr">
        <is>
          <t>SUMMARY</t>
        </is>
      </c>
      <c r="B42" s="14" t="inlineStr">
        <is>
          <t>Planned (₺)</t>
        </is>
      </c>
      <c r="C42" s="14" t="inlineStr">
        <is>
          <t>Actual (₺)</t>
        </is>
      </c>
      <c r="D42" s="15" t="n"/>
      <c r="E42" s="15" t="n"/>
    </row>
    <row r="43">
      <c r="A43" s="3" t="inlineStr">
        <is>
          <t>Income - Costs - Savings</t>
        </is>
      </c>
      <c r="B43" s="16">
        <f>B9-B22-B35-B40</f>
        <v/>
      </c>
      <c r="C43" s="16">
        <f>C9-C22-C35-C40</f>
        <v/>
      </c>
    </row>
    <row r="44">
      <c r="A44" s="3" t="inlineStr">
        <is>
          <t>Savings rate</t>
        </is>
      </c>
      <c r="B44" s="17">
        <f>IF(B9=0,"",B40/B9)</f>
        <v/>
      </c>
      <c r="C44" s="17">
        <f>IF(C9=0,"",C40/C9)</f>
        <v/>
      </c>
    </row>
  </sheetData>
  <printOptions horizontalCentered="1"/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2026-09-30T06:38:45Z</dcterms:created>
  <dcterms:modified xmlns:dcterms="http://purl.org/dc/terms/" xmlns:xsi="http://www.w3.org/2001/XMLSchema-instance" xsi:type="dcterms:W3CDTF">2026-09-30T06:38:45Z</dcterms:modified>
</cp:coreProperties>
</file>